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ouis/Desktop/Château CAZE/"/>
    </mc:Choice>
  </mc:AlternateContent>
  <xr:revisionPtr revIDLastSave="0" documentId="13_ncr:1_{2A9F6BE5-FCD7-AC4F-9077-60CC5CBB1938}" xr6:coauthVersionLast="47" xr6:coauthVersionMax="47" xr10:uidLastSave="{00000000-0000-0000-0000-000000000000}"/>
  <bookViews>
    <workbookView xWindow="0" yWindow="520" windowWidth="25600" windowHeight="14440" xr2:uid="{7B54B452-E1FD-DC4D-9B2F-B662E7D3167B}"/>
  </bookViews>
  <sheets>
    <sheet name="Bon de command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H28" i="1" s="1"/>
  <c r="H26" i="1"/>
  <c r="H30" i="1" l="1"/>
  <c r="H32" i="1"/>
  <c r="H22" i="1" l="1"/>
  <c r="H20" i="1"/>
  <c r="H18" i="1"/>
  <c r="H16" i="1"/>
  <c r="H14" i="1"/>
  <c r="H34" i="1" l="1"/>
</calcChain>
</file>

<file path=xl/sharedStrings.xml><?xml version="1.0" encoding="utf-8"?>
<sst xmlns="http://schemas.openxmlformats.org/spreadsheetml/2006/main" count="18" uniqueCount="18">
  <si>
    <t>DÉSIGNATION</t>
  </si>
  <si>
    <t>NOMBRE DE BOUTEILLES (*)</t>
  </si>
  <si>
    <t>PRIX UNITAIRE</t>
  </si>
  <si>
    <t>PRIX T.T.C.</t>
  </si>
  <si>
    <t>Château CAZE
Rosé</t>
  </si>
  <si>
    <t>Messager de Lune</t>
  </si>
  <si>
    <t>Larmes de Vigne</t>
  </si>
  <si>
    <t>Total bouteilles</t>
  </si>
  <si>
    <t xml:space="preserve">TOTAL </t>
  </si>
  <si>
    <t>Château CAZE
Convcerto 2018</t>
  </si>
  <si>
    <t>Château CAZE
Patrimoine 2018</t>
  </si>
  <si>
    <t>(*) Commande par carton de 6 bouteilles</t>
  </si>
  <si>
    <t>Commande retirée par 
vos soins (**)</t>
  </si>
  <si>
    <t>Frais de port</t>
  </si>
  <si>
    <t>40€ jusqu'à 12 bouteilles (2 cartons)</t>
  </si>
  <si>
    <t>50€ de 18  à 42 bouteilles (de 3 à 7 cartons)</t>
  </si>
  <si>
    <t>Offert à partir de 48 bouteilles (à partir de 8 cartons)</t>
  </si>
  <si>
    <t>(**) Indiquer le total de bouteilles ci-dessus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</si>
</sst>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_);[Red]\(#,##0.00\ &quot;€&quot;\)"/>
  </numFmts>
  <fonts count="4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D1D5D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EDE6"/>
        <bgColor indexed="64"/>
      </patternFill>
    </fill>
    <fill>
      <patternFill patternType="solid">
        <fgColor rgb="FFBAB5B0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8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8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8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8" fontId="2" fillId="0" borderId="1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EDE6"/>
      <color rgb="FFBAB5B0"/>
      <color rgb="FFF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37</xdr:row>
      <xdr:rowOff>12700</xdr:rowOff>
    </xdr:from>
    <xdr:to>
      <xdr:col>9</xdr:col>
      <xdr:colOff>2350</xdr:colOff>
      <xdr:row>53</xdr:row>
      <xdr:rowOff>187614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0FDE723-552A-E64B-AFC9-DBED71544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14" y="7546109"/>
          <a:ext cx="6557859" cy="3407641"/>
        </a:xfrm>
        <a:prstGeom prst="rect">
          <a:avLst/>
        </a:prstGeom>
      </xdr:spPr>
    </xdr:pic>
    <xdr:clientData/>
  </xdr:twoCellAnchor>
  <xdr:twoCellAnchor>
    <xdr:from>
      <xdr:col>1</xdr:col>
      <xdr:colOff>37000</xdr:colOff>
      <xdr:row>1</xdr:row>
      <xdr:rowOff>25401</xdr:rowOff>
    </xdr:from>
    <xdr:to>
      <xdr:col>8</xdr:col>
      <xdr:colOff>810172</xdr:colOff>
      <xdr:row>11</xdr:row>
      <xdr:rowOff>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111FF1-2A1D-C864-B2A7-BB9269E08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069" y="222470"/>
          <a:ext cx="6597655" cy="1945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F4BD-D6A5-4B48-BC0F-488F63E46D71}">
  <sheetPr codeName="Feuil1"/>
  <dimension ref="A1:M134"/>
  <sheetViews>
    <sheetView showGridLines="0" tabSelected="1" topLeftCell="A3" workbookViewId="0">
      <selection activeCell="D14" sqref="D14:E15"/>
    </sheetView>
  </sheetViews>
  <sheetFormatPr baseColWidth="10" defaultRowHeight="16" x14ac:dyDescent="0.2"/>
  <cols>
    <col min="10" max="10" width="14.6640625" bestFit="1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6" customHeight="1" x14ac:dyDescent="0.2">
      <c r="A2" s="2"/>
      <c r="B2" s="20"/>
      <c r="C2" s="21"/>
      <c r="D2" s="21"/>
      <c r="E2" s="21"/>
      <c r="F2" s="21"/>
      <c r="G2" s="21"/>
      <c r="H2" s="21"/>
      <c r="I2" s="22"/>
      <c r="J2" s="2"/>
    </row>
    <row r="3" spans="1:13" x14ac:dyDescent="0.2">
      <c r="A3" s="2"/>
      <c r="B3" s="23"/>
      <c r="C3" s="24"/>
      <c r="D3" s="24"/>
      <c r="E3" s="24"/>
      <c r="F3" s="24"/>
      <c r="G3" s="24"/>
      <c r="H3" s="24"/>
      <c r="I3" s="25"/>
      <c r="J3" s="2"/>
    </row>
    <row r="4" spans="1:13" x14ac:dyDescent="0.2">
      <c r="A4" s="2"/>
      <c r="B4" s="23"/>
      <c r="C4" s="24"/>
      <c r="D4" s="24"/>
      <c r="E4" s="24"/>
      <c r="F4" s="24"/>
      <c r="G4" s="24"/>
      <c r="H4" s="24"/>
      <c r="I4" s="25"/>
      <c r="J4" s="2"/>
    </row>
    <row r="5" spans="1:13" x14ac:dyDescent="0.2">
      <c r="A5" s="2"/>
      <c r="B5" s="23"/>
      <c r="C5" s="24"/>
      <c r="D5" s="24"/>
      <c r="E5" s="24"/>
      <c r="F5" s="24"/>
      <c r="G5" s="24"/>
      <c r="H5" s="24"/>
      <c r="I5" s="25"/>
      <c r="J5" s="3"/>
      <c r="K5" s="1"/>
      <c r="L5" s="1"/>
      <c r="M5" s="1"/>
    </row>
    <row r="6" spans="1:13" x14ac:dyDescent="0.2">
      <c r="A6" s="2"/>
      <c r="B6" s="23"/>
      <c r="C6" s="24"/>
      <c r="D6" s="24"/>
      <c r="E6" s="24"/>
      <c r="F6" s="24"/>
      <c r="G6" s="24"/>
      <c r="H6" s="24"/>
      <c r="I6" s="25"/>
      <c r="J6" s="3"/>
      <c r="K6" s="1"/>
      <c r="L6" s="1"/>
      <c r="M6" s="1"/>
    </row>
    <row r="7" spans="1:13" x14ac:dyDescent="0.2">
      <c r="A7" s="2"/>
      <c r="B7" s="23"/>
      <c r="C7" s="24"/>
      <c r="D7" s="24"/>
      <c r="E7" s="24"/>
      <c r="F7" s="24"/>
      <c r="G7" s="24"/>
      <c r="H7" s="24"/>
      <c r="I7" s="25"/>
      <c r="J7" s="3"/>
      <c r="K7" s="1"/>
      <c r="L7" s="1"/>
      <c r="M7" s="1"/>
    </row>
    <row r="8" spans="1:13" x14ac:dyDescent="0.2">
      <c r="A8" s="2"/>
      <c r="B8" s="23"/>
      <c r="C8" s="24"/>
      <c r="D8" s="24"/>
      <c r="E8" s="24"/>
      <c r="F8" s="24"/>
      <c r="G8" s="24"/>
      <c r="H8" s="24"/>
      <c r="I8" s="25"/>
      <c r="J8" s="3"/>
      <c r="K8" s="1"/>
      <c r="L8" s="1"/>
      <c r="M8" s="1"/>
    </row>
    <row r="9" spans="1:13" x14ac:dyDescent="0.2">
      <c r="A9" s="2"/>
      <c r="B9" s="23"/>
      <c r="C9" s="24"/>
      <c r="D9" s="24"/>
      <c r="E9" s="24"/>
      <c r="F9" s="24"/>
      <c r="G9" s="24"/>
      <c r="H9" s="24"/>
      <c r="I9" s="25"/>
      <c r="J9" s="3"/>
      <c r="K9" s="1"/>
      <c r="L9" s="1"/>
      <c r="M9" s="1"/>
    </row>
    <row r="10" spans="1:13" x14ac:dyDescent="0.2">
      <c r="A10" s="2"/>
      <c r="B10" s="23"/>
      <c r="C10" s="24"/>
      <c r="D10" s="24"/>
      <c r="E10" s="24"/>
      <c r="F10" s="24"/>
      <c r="G10" s="24"/>
      <c r="H10" s="24"/>
      <c r="I10" s="25"/>
      <c r="J10" s="3"/>
      <c r="K10" s="1"/>
      <c r="L10" s="1"/>
      <c r="M10" s="1"/>
    </row>
    <row r="11" spans="1:13" x14ac:dyDescent="0.2">
      <c r="A11" s="2"/>
      <c r="B11" s="26"/>
      <c r="C11" s="27"/>
      <c r="D11" s="27"/>
      <c r="E11" s="27"/>
      <c r="F11" s="27"/>
      <c r="G11" s="27"/>
      <c r="H11" s="27"/>
      <c r="I11" s="28"/>
      <c r="J11" s="3"/>
      <c r="K11" s="1"/>
      <c r="L11" s="1"/>
      <c r="M11" s="1"/>
    </row>
    <row r="12" spans="1:13" x14ac:dyDescent="0.2">
      <c r="A12" s="2"/>
      <c r="B12" s="16" t="s">
        <v>0</v>
      </c>
      <c r="C12" s="16"/>
      <c r="D12" s="16" t="s">
        <v>1</v>
      </c>
      <c r="E12" s="16"/>
      <c r="F12" s="16" t="s">
        <v>2</v>
      </c>
      <c r="G12" s="16"/>
      <c r="H12" s="16" t="s">
        <v>3</v>
      </c>
      <c r="I12" s="16"/>
      <c r="J12" s="3"/>
      <c r="K12" s="1"/>
      <c r="L12" s="1"/>
      <c r="M12" s="1"/>
    </row>
    <row r="13" spans="1:13" x14ac:dyDescent="0.2">
      <c r="A13" s="2"/>
      <c r="B13" s="16"/>
      <c r="C13" s="16"/>
      <c r="D13" s="16"/>
      <c r="E13" s="16"/>
      <c r="F13" s="16"/>
      <c r="G13" s="16"/>
      <c r="H13" s="16"/>
      <c r="I13" s="16"/>
      <c r="J13" s="3"/>
      <c r="K13" s="1"/>
      <c r="L13" s="1"/>
      <c r="M13" s="1"/>
    </row>
    <row r="14" spans="1:13" x14ac:dyDescent="0.2">
      <c r="A14" s="2"/>
      <c r="B14" s="16" t="s">
        <v>4</v>
      </c>
      <c r="C14" s="16"/>
      <c r="D14" s="17"/>
      <c r="E14" s="17"/>
      <c r="F14" s="18">
        <v>8</v>
      </c>
      <c r="G14" s="19"/>
      <c r="H14" s="18">
        <f>(INT(D14/6) * 46.2)+(MOD(D14, 6) * 8)</f>
        <v>0</v>
      </c>
      <c r="I14" s="19"/>
      <c r="J14" s="3"/>
      <c r="K14" s="1"/>
      <c r="L14" s="1"/>
      <c r="M14" s="1"/>
    </row>
    <row r="15" spans="1:13" x14ac:dyDescent="0.2">
      <c r="A15" s="2"/>
      <c r="B15" s="16"/>
      <c r="C15" s="16"/>
      <c r="D15" s="17"/>
      <c r="E15" s="17"/>
      <c r="F15" s="19"/>
      <c r="G15" s="19"/>
      <c r="H15" s="19"/>
      <c r="I15" s="19"/>
      <c r="J15" s="3"/>
      <c r="K15" s="1"/>
      <c r="L15" s="1"/>
      <c r="M15" s="1"/>
    </row>
    <row r="16" spans="1:13" x14ac:dyDescent="0.2">
      <c r="A16" s="2"/>
      <c r="B16" s="16" t="s">
        <v>9</v>
      </c>
      <c r="C16" s="16"/>
      <c r="D16" s="17"/>
      <c r="E16" s="17"/>
      <c r="F16" s="18">
        <v>9</v>
      </c>
      <c r="G16" s="19"/>
      <c r="H16" s="18">
        <f>(INT(D16/6) * 51.6)+(MOD(D16, 6) * 9)</f>
        <v>0</v>
      </c>
      <c r="I16" s="19"/>
      <c r="J16" s="3"/>
      <c r="K16" s="1"/>
      <c r="L16" s="1"/>
      <c r="M16" s="1"/>
    </row>
    <row r="17" spans="1:13" x14ac:dyDescent="0.2">
      <c r="A17" s="2"/>
      <c r="B17" s="16"/>
      <c r="C17" s="16"/>
      <c r="D17" s="17"/>
      <c r="E17" s="17"/>
      <c r="F17" s="19"/>
      <c r="G17" s="19"/>
      <c r="H17" s="19"/>
      <c r="I17" s="19"/>
      <c r="J17" s="3"/>
      <c r="K17" s="1"/>
      <c r="L17" s="1"/>
      <c r="M17" s="1"/>
    </row>
    <row r="18" spans="1:13" x14ac:dyDescent="0.2">
      <c r="A18" s="2"/>
      <c r="B18" s="16" t="s">
        <v>10</v>
      </c>
      <c r="C18" s="16"/>
      <c r="D18" s="17"/>
      <c r="E18" s="17"/>
      <c r="F18" s="18">
        <v>12</v>
      </c>
      <c r="G18" s="19"/>
      <c r="H18" s="18">
        <f>(INT(D18/6) * 70.8)+(MOD(D18, 6) * 12)</f>
        <v>0</v>
      </c>
      <c r="I18" s="19"/>
      <c r="J18" s="3"/>
      <c r="K18" s="1"/>
      <c r="L18" s="1"/>
      <c r="M18" s="1"/>
    </row>
    <row r="19" spans="1:13" x14ac:dyDescent="0.2">
      <c r="A19" s="2"/>
      <c r="B19" s="16"/>
      <c r="C19" s="16"/>
      <c r="D19" s="17"/>
      <c r="E19" s="17"/>
      <c r="F19" s="19"/>
      <c r="G19" s="19"/>
      <c r="H19" s="19"/>
      <c r="I19" s="19"/>
      <c r="J19" s="3"/>
      <c r="K19" s="1"/>
      <c r="L19" s="1"/>
      <c r="M19" s="1"/>
    </row>
    <row r="20" spans="1:13" x14ac:dyDescent="0.2">
      <c r="A20" s="2"/>
      <c r="B20" s="16" t="s">
        <v>5</v>
      </c>
      <c r="C20" s="16"/>
      <c r="D20" s="17"/>
      <c r="E20" s="17"/>
      <c r="F20" s="18">
        <v>12.5</v>
      </c>
      <c r="G20" s="19"/>
      <c r="H20" s="18">
        <f>(INT(D20/6) * 74.4)+(MOD(D20, 6) * 12.5)</f>
        <v>0</v>
      </c>
      <c r="I20" s="19"/>
      <c r="J20" s="3"/>
      <c r="K20" s="1"/>
      <c r="L20" s="1"/>
      <c r="M20" s="1"/>
    </row>
    <row r="21" spans="1:13" x14ac:dyDescent="0.2">
      <c r="A21" s="2"/>
      <c r="B21" s="16"/>
      <c r="C21" s="16"/>
      <c r="D21" s="17"/>
      <c r="E21" s="17"/>
      <c r="F21" s="19"/>
      <c r="G21" s="19"/>
      <c r="H21" s="19"/>
      <c r="I21" s="19"/>
      <c r="J21" s="3"/>
      <c r="K21" s="1"/>
      <c r="L21" s="1"/>
      <c r="M21" s="1"/>
    </row>
    <row r="22" spans="1:13" x14ac:dyDescent="0.2">
      <c r="A22" s="2"/>
      <c r="B22" s="16" t="s">
        <v>6</v>
      </c>
      <c r="C22" s="16"/>
      <c r="D22" s="17"/>
      <c r="E22" s="17"/>
      <c r="F22" s="18">
        <v>9.5</v>
      </c>
      <c r="G22" s="19"/>
      <c r="H22" s="18">
        <f>(INT(D22/6) * 56.4)+(MOD(D22, 6) * 9.5)</f>
        <v>0</v>
      </c>
      <c r="I22" s="19"/>
      <c r="J22" s="3"/>
      <c r="K22" s="1"/>
      <c r="L22" s="1"/>
      <c r="M22" s="1"/>
    </row>
    <row r="23" spans="1:13" x14ac:dyDescent="0.2">
      <c r="A23" s="2"/>
      <c r="B23" s="16"/>
      <c r="C23" s="16"/>
      <c r="D23" s="17"/>
      <c r="E23" s="17"/>
      <c r="F23" s="19"/>
      <c r="G23" s="19"/>
      <c r="H23" s="19"/>
      <c r="I23" s="19"/>
      <c r="J23" s="3"/>
      <c r="K23" s="1"/>
      <c r="L23" s="1"/>
      <c r="M23" s="1"/>
    </row>
    <row r="24" spans="1:13" x14ac:dyDescent="0.2">
      <c r="A24" s="2"/>
      <c r="B24" s="29" t="s">
        <v>7</v>
      </c>
      <c r="C24" s="29"/>
      <c r="D24" s="30" t="str">
        <f>IF(SUM(D14:E23)=0,"Aucune bouteille",IF(SUM(D14:E23)=6,"1 carton",IF(MOD(SUM(D14:E23),6)=0,QUOTIENT(SUM(D14:E23),6)&amp;" cartons",SUM(D14:E23))))</f>
        <v>Aucune bouteille</v>
      </c>
      <c r="E24" s="30"/>
      <c r="F24" s="31"/>
      <c r="G24" s="32"/>
      <c r="H24" s="33"/>
      <c r="I24" s="34"/>
      <c r="J24" s="3"/>
      <c r="K24" s="1"/>
      <c r="L24" s="1"/>
      <c r="M24" s="1"/>
    </row>
    <row r="25" spans="1:13" x14ac:dyDescent="0.2">
      <c r="A25" s="2"/>
      <c r="B25" s="29"/>
      <c r="C25" s="29"/>
      <c r="D25" s="30"/>
      <c r="E25" s="30"/>
      <c r="F25" s="31"/>
      <c r="G25" s="32"/>
      <c r="H25" s="34"/>
      <c r="I25" s="34"/>
      <c r="J25" s="3"/>
      <c r="K25" s="1"/>
      <c r="L25" s="1"/>
      <c r="M25" s="1"/>
    </row>
    <row r="26" spans="1:13" x14ac:dyDescent="0.2">
      <c r="A26" s="2"/>
      <c r="B26" s="16" t="s">
        <v>12</v>
      </c>
      <c r="C26" s="16"/>
      <c r="D26" s="17"/>
      <c r="E26" s="17"/>
      <c r="F26" s="18">
        <v>0</v>
      </c>
      <c r="G26" s="19"/>
      <c r="H26" s="18">
        <f>D26*F26</f>
        <v>0</v>
      </c>
      <c r="I26" s="19"/>
      <c r="J26" s="3"/>
      <c r="K26" s="1"/>
      <c r="L26" s="1"/>
      <c r="M26" s="1"/>
    </row>
    <row r="27" spans="1:13" x14ac:dyDescent="0.2">
      <c r="A27" s="2"/>
      <c r="B27" s="16"/>
      <c r="C27" s="16"/>
      <c r="D27" s="17"/>
      <c r="E27" s="17"/>
      <c r="F27" s="19"/>
      <c r="G27" s="19"/>
      <c r="H27" s="19"/>
      <c r="I27" s="19"/>
      <c r="J27" s="3"/>
      <c r="K27" s="1"/>
      <c r="L27" s="1"/>
      <c r="M27" s="1"/>
    </row>
    <row r="28" spans="1:13" ht="16" customHeight="1" x14ac:dyDescent="0.2">
      <c r="A28" s="2"/>
      <c r="B28" s="42" t="s">
        <v>13</v>
      </c>
      <c r="C28" s="43"/>
      <c r="D28" s="50" t="s">
        <v>14</v>
      </c>
      <c r="E28" s="51"/>
      <c r="F28" s="51"/>
      <c r="G28" s="52"/>
      <c r="H28" s="18">
        <f>IF(AND(D26=0,D24&gt;=1,D24&lt;18),40,IF(AND(D24="1 carton",D26=0),40,IF(AND(D24="2 cartons",D26=0),40,0)))</f>
        <v>0</v>
      </c>
      <c r="I28" s="19"/>
      <c r="J28" s="49"/>
      <c r="K28" s="1"/>
      <c r="L28" s="1"/>
      <c r="M28" s="1"/>
    </row>
    <row r="29" spans="1:13" ht="16" customHeight="1" x14ac:dyDescent="0.2">
      <c r="A29" s="2"/>
      <c r="B29" s="44"/>
      <c r="C29" s="45"/>
      <c r="D29" s="53"/>
      <c r="E29" s="54"/>
      <c r="F29" s="54"/>
      <c r="G29" s="55"/>
      <c r="H29" s="19"/>
      <c r="I29" s="19"/>
      <c r="J29" s="3"/>
      <c r="K29" s="1"/>
      <c r="L29" s="1"/>
      <c r="M29" s="1"/>
    </row>
    <row r="30" spans="1:13" ht="16" customHeight="1" x14ac:dyDescent="0.2">
      <c r="A30" s="2"/>
      <c r="B30" s="44"/>
      <c r="C30" s="45"/>
      <c r="D30" s="50" t="s">
        <v>15</v>
      </c>
      <c r="E30" s="51"/>
      <c r="F30" s="51"/>
      <c r="G30" s="52"/>
      <c r="H30" s="48">
        <f>IF(AND(D26=0,D24&gt;17,D24&lt;48),50,IF(AND(D26=0,D24="3 cartons"),50,IF(AND(D26=0,D24="4 cartons"),50,IF(AND(D26=0,D24="5 cartons"),50,IF(AND(D26=0,D24="6 cartons"),50,IF(AND(D26=0,D24="7 cartons"),50,0))))))</f>
        <v>0</v>
      </c>
      <c r="I30" s="19"/>
      <c r="J30" s="3"/>
      <c r="K30" s="1"/>
      <c r="L30" s="1"/>
      <c r="M30" s="1"/>
    </row>
    <row r="31" spans="1:13" ht="16" customHeight="1" x14ac:dyDescent="0.2">
      <c r="A31" s="2"/>
      <c r="B31" s="44"/>
      <c r="C31" s="45"/>
      <c r="D31" s="53"/>
      <c r="E31" s="54"/>
      <c r="F31" s="54"/>
      <c r="G31" s="55"/>
      <c r="H31" s="19"/>
      <c r="I31" s="19"/>
      <c r="J31" s="3"/>
      <c r="K31" s="1"/>
      <c r="L31" s="1"/>
      <c r="M31" s="1"/>
    </row>
    <row r="32" spans="1:13" ht="16" customHeight="1" x14ac:dyDescent="0.2">
      <c r="A32" s="2"/>
      <c r="B32" s="44"/>
      <c r="C32" s="45"/>
      <c r="D32" s="50" t="s">
        <v>16</v>
      </c>
      <c r="E32" s="51"/>
      <c r="F32" s="51"/>
      <c r="G32" s="52"/>
      <c r="H32" s="18">
        <f>IF(AND(D24&gt;47,D26=0),0,0)</f>
        <v>0</v>
      </c>
      <c r="I32" s="19"/>
      <c r="J32" s="3"/>
      <c r="K32" s="1"/>
      <c r="L32" s="1"/>
      <c r="M32" s="1"/>
    </row>
    <row r="33" spans="1:13" ht="16" customHeight="1" x14ac:dyDescent="0.2">
      <c r="A33" s="2"/>
      <c r="B33" s="46"/>
      <c r="C33" s="47"/>
      <c r="D33" s="53"/>
      <c r="E33" s="54"/>
      <c r="F33" s="54"/>
      <c r="G33" s="55"/>
      <c r="H33" s="19"/>
      <c r="I33" s="19"/>
      <c r="J33" s="3"/>
      <c r="K33" s="1"/>
      <c r="L33" s="1"/>
      <c r="M33" s="1"/>
    </row>
    <row r="34" spans="1:13" x14ac:dyDescent="0.2">
      <c r="A34" s="2"/>
      <c r="B34" s="36" t="s">
        <v>8</v>
      </c>
      <c r="C34" s="37"/>
      <c r="D34" s="37"/>
      <c r="E34" s="37"/>
      <c r="F34" s="37"/>
      <c r="G34" s="38"/>
      <c r="H34" s="35">
        <f>SUM(H14:I33)</f>
        <v>0</v>
      </c>
      <c r="I34" s="29"/>
      <c r="J34" s="3"/>
      <c r="K34" s="1"/>
      <c r="L34" s="1"/>
      <c r="M34" s="1"/>
    </row>
    <row r="35" spans="1:13" x14ac:dyDescent="0.2">
      <c r="A35" s="2"/>
      <c r="B35" s="39"/>
      <c r="C35" s="40"/>
      <c r="D35" s="40"/>
      <c r="E35" s="40"/>
      <c r="F35" s="40"/>
      <c r="G35" s="41"/>
      <c r="H35" s="29"/>
      <c r="I35" s="29"/>
      <c r="J35" s="3"/>
      <c r="K35" s="1"/>
      <c r="L35" s="1"/>
      <c r="M35" s="1"/>
    </row>
    <row r="36" spans="1:13" x14ac:dyDescent="0.2">
      <c r="A36" s="2"/>
      <c r="B36" s="13" t="s">
        <v>11</v>
      </c>
      <c r="C36" s="14"/>
      <c r="D36" s="14"/>
      <c r="E36" s="14"/>
      <c r="F36" s="14"/>
      <c r="G36" s="14"/>
      <c r="H36" s="14"/>
      <c r="I36" s="15"/>
      <c r="J36" s="3"/>
      <c r="K36" s="1"/>
      <c r="L36" s="1"/>
      <c r="M36" s="1"/>
    </row>
    <row r="37" spans="1:13" x14ac:dyDescent="0.2">
      <c r="A37" s="2"/>
      <c r="B37" s="13" t="s">
        <v>17</v>
      </c>
      <c r="C37" s="14"/>
      <c r="D37" s="14"/>
      <c r="E37" s="14"/>
      <c r="F37" s="14"/>
      <c r="G37" s="14"/>
      <c r="H37" s="14"/>
      <c r="I37" s="15"/>
      <c r="J37" s="3"/>
      <c r="K37" s="1"/>
      <c r="L37" s="1"/>
      <c r="M37" s="1"/>
    </row>
    <row r="38" spans="1:13" x14ac:dyDescent="0.2">
      <c r="A38" s="2"/>
      <c r="B38" s="4"/>
      <c r="C38" s="5"/>
      <c r="D38" s="5"/>
      <c r="E38" s="5"/>
      <c r="F38" s="5"/>
      <c r="G38" s="5"/>
      <c r="H38" s="5"/>
      <c r="I38" s="6"/>
      <c r="J38" s="3"/>
      <c r="K38" s="1"/>
      <c r="L38" s="1"/>
      <c r="M38" s="1"/>
    </row>
    <row r="39" spans="1:13" x14ac:dyDescent="0.2">
      <c r="A39" s="2"/>
      <c r="B39" s="7"/>
      <c r="C39" s="8"/>
      <c r="D39" s="8"/>
      <c r="E39" s="8"/>
      <c r="F39" s="8"/>
      <c r="G39" s="8"/>
      <c r="H39" s="8"/>
      <c r="I39" s="9"/>
      <c r="J39" s="3"/>
      <c r="K39" s="1"/>
      <c r="L39" s="1"/>
      <c r="M39" s="1"/>
    </row>
    <row r="40" spans="1:13" x14ac:dyDescent="0.2">
      <c r="A40" s="2"/>
      <c r="B40" s="7"/>
      <c r="C40" s="8"/>
      <c r="D40" s="8"/>
      <c r="E40" s="8"/>
      <c r="F40" s="8"/>
      <c r="G40" s="8"/>
      <c r="H40" s="8"/>
      <c r="I40" s="9"/>
      <c r="J40" s="3"/>
      <c r="K40" s="1"/>
      <c r="L40" s="1"/>
      <c r="M40" s="1"/>
    </row>
    <row r="41" spans="1:13" x14ac:dyDescent="0.2">
      <c r="A41" s="2"/>
      <c r="B41" s="7"/>
      <c r="C41" s="8"/>
      <c r="D41" s="8"/>
      <c r="E41" s="8"/>
      <c r="F41" s="8"/>
      <c r="G41" s="8"/>
      <c r="H41" s="8"/>
      <c r="I41" s="9"/>
      <c r="J41" s="3"/>
      <c r="K41" s="1"/>
      <c r="L41" s="1"/>
      <c r="M41" s="1"/>
    </row>
    <row r="42" spans="1:13" x14ac:dyDescent="0.2">
      <c r="A42" s="2"/>
      <c r="B42" s="7"/>
      <c r="C42" s="8"/>
      <c r="D42" s="8"/>
      <c r="E42" s="8"/>
      <c r="F42" s="8"/>
      <c r="G42" s="8"/>
      <c r="H42" s="8"/>
      <c r="I42" s="9"/>
      <c r="J42" s="3"/>
      <c r="K42" s="1"/>
      <c r="L42" s="1"/>
      <c r="M42" s="1"/>
    </row>
    <row r="43" spans="1:13" x14ac:dyDescent="0.2">
      <c r="A43" s="2"/>
      <c r="B43" s="7"/>
      <c r="C43" s="8"/>
      <c r="D43" s="8"/>
      <c r="E43" s="8"/>
      <c r="F43" s="8"/>
      <c r="G43" s="8"/>
      <c r="H43" s="8"/>
      <c r="I43" s="9"/>
      <c r="J43" s="3"/>
      <c r="K43" s="1"/>
      <c r="L43" s="1"/>
      <c r="M43" s="1"/>
    </row>
    <row r="44" spans="1:13" x14ac:dyDescent="0.2">
      <c r="A44" s="2"/>
      <c r="B44" s="7"/>
      <c r="C44" s="8"/>
      <c r="D44" s="8"/>
      <c r="E44" s="8"/>
      <c r="F44" s="8"/>
      <c r="G44" s="8"/>
      <c r="H44" s="8"/>
      <c r="I44" s="9"/>
      <c r="J44" s="3"/>
      <c r="K44" s="1"/>
      <c r="L44" s="1"/>
      <c r="M44" s="1"/>
    </row>
    <row r="45" spans="1:13" x14ac:dyDescent="0.2">
      <c r="A45" s="2"/>
      <c r="B45" s="7"/>
      <c r="C45" s="8"/>
      <c r="D45" s="8"/>
      <c r="E45" s="8"/>
      <c r="F45" s="8"/>
      <c r="G45" s="8"/>
      <c r="H45" s="8"/>
      <c r="I45" s="9"/>
      <c r="J45" s="3"/>
    </row>
    <row r="46" spans="1:13" x14ac:dyDescent="0.2">
      <c r="A46" s="2"/>
      <c r="B46" s="7"/>
      <c r="C46" s="8"/>
      <c r="D46" s="8"/>
      <c r="E46" s="8"/>
      <c r="F46" s="8"/>
      <c r="G46" s="8"/>
      <c r="H46" s="8"/>
      <c r="I46" s="9"/>
      <c r="J46" s="3"/>
    </row>
    <row r="47" spans="1:13" x14ac:dyDescent="0.2">
      <c r="A47" s="2"/>
      <c r="B47" s="7"/>
      <c r="C47" s="8"/>
      <c r="D47" s="8"/>
      <c r="E47" s="8"/>
      <c r="F47" s="8"/>
      <c r="G47" s="8"/>
      <c r="H47" s="8"/>
      <c r="I47" s="9"/>
      <c r="J47" s="3"/>
    </row>
    <row r="48" spans="1:13" x14ac:dyDescent="0.2">
      <c r="A48" s="2"/>
      <c r="B48" s="7"/>
      <c r="C48" s="8"/>
      <c r="D48" s="8"/>
      <c r="E48" s="8"/>
      <c r="F48" s="8"/>
      <c r="G48" s="8"/>
      <c r="H48" s="8"/>
      <c r="I48" s="9"/>
      <c r="J48" s="3"/>
    </row>
    <row r="49" spans="1:13" x14ac:dyDescent="0.2">
      <c r="A49" s="2"/>
      <c r="B49" s="7"/>
      <c r="C49" s="8"/>
      <c r="D49" s="8"/>
      <c r="E49" s="8"/>
      <c r="F49" s="8"/>
      <c r="G49" s="8"/>
      <c r="H49" s="8"/>
      <c r="I49" s="9"/>
      <c r="J49" s="3"/>
    </row>
    <row r="50" spans="1:13" x14ac:dyDescent="0.2">
      <c r="A50" s="2"/>
      <c r="B50" s="7"/>
      <c r="C50" s="8"/>
      <c r="D50" s="8"/>
      <c r="E50" s="8"/>
      <c r="F50" s="8"/>
      <c r="G50" s="8"/>
      <c r="H50" s="8"/>
      <c r="I50" s="9"/>
      <c r="J50" s="3"/>
    </row>
    <row r="51" spans="1:13" x14ac:dyDescent="0.2">
      <c r="A51" s="2"/>
      <c r="B51" s="7"/>
      <c r="C51" s="8"/>
      <c r="D51" s="8"/>
      <c r="E51" s="8"/>
      <c r="F51" s="8"/>
      <c r="G51" s="8"/>
      <c r="H51" s="8"/>
      <c r="I51" s="9"/>
      <c r="J51" s="3"/>
    </row>
    <row r="52" spans="1:13" x14ac:dyDescent="0.2">
      <c r="A52" s="2"/>
      <c r="B52" s="7"/>
      <c r="C52" s="8"/>
      <c r="D52" s="8"/>
      <c r="E52" s="8"/>
      <c r="F52" s="8"/>
      <c r="G52" s="8"/>
      <c r="H52" s="8"/>
      <c r="I52" s="9"/>
      <c r="J52" s="3"/>
    </row>
    <row r="53" spans="1:13" x14ac:dyDescent="0.2">
      <c r="A53" s="2"/>
      <c r="B53" s="7"/>
      <c r="C53" s="8"/>
      <c r="D53" s="8"/>
      <c r="E53" s="8"/>
      <c r="F53" s="8"/>
      <c r="G53" s="8"/>
      <c r="H53" s="8"/>
      <c r="I53" s="9"/>
      <c r="J53" s="3"/>
    </row>
    <row r="54" spans="1:13" x14ac:dyDescent="0.2">
      <c r="A54" s="2"/>
      <c r="B54" s="10"/>
      <c r="C54" s="11"/>
      <c r="D54" s="11"/>
      <c r="E54" s="11"/>
      <c r="F54" s="11"/>
      <c r="G54" s="11"/>
      <c r="H54" s="11"/>
      <c r="I54" s="12"/>
      <c r="J54" s="3"/>
    </row>
    <row r="55" spans="1:13" x14ac:dyDescent="0.2">
      <c r="A55" s="2"/>
      <c r="B55" s="3"/>
      <c r="C55" s="3"/>
      <c r="D55" s="3"/>
      <c r="E55" s="3"/>
      <c r="F55" s="3"/>
      <c r="G55" s="3"/>
      <c r="H55" s="3"/>
      <c r="I55" s="3"/>
      <c r="J55" s="3"/>
    </row>
    <row r="56" spans="1:13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3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3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3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3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3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3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</sheetData>
  <sheetProtection algorithmName="SHA-512" hashValue="kkdjBJ/nXzqOo4AI6Ig12EzTH5qKfpCT7I8D16pAbI3wGK3W0Dd/ZHsG1YysyNrZdCjXLglniJsCiUj7APR7hg==" saltValue="go7a6dEsTB7MmC7A5JaWvw==" spinCount="100000" sheet="1" objects="1" scenarios="1" selectLockedCells="1"/>
  <mergeCells count="45">
    <mergeCell ref="B36:I36"/>
    <mergeCell ref="H32:I33"/>
    <mergeCell ref="B26:C27"/>
    <mergeCell ref="D26:E27"/>
    <mergeCell ref="F26:G27"/>
    <mergeCell ref="H26:I27"/>
    <mergeCell ref="B28:C33"/>
    <mergeCell ref="D28:G29"/>
    <mergeCell ref="D30:G31"/>
    <mergeCell ref="D32:G33"/>
    <mergeCell ref="B24:C25"/>
    <mergeCell ref="D24:E25"/>
    <mergeCell ref="F24:G25"/>
    <mergeCell ref="H24:I25"/>
    <mergeCell ref="H34:I35"/>
    <mergeCell ref="B34:G35"/>
    <mergeCell ref="H28:I29"/>
    <mergeCell ref="H30:I31"/>
    <mergeCell ref="D20:E21"/>
    <mergeCell ref="F20:G21"/>
    <mergeCell ref="H20:I21"/>
    <mergeCell ref="B22:C23"/>
    <mergeCell ref="D22:E23"/>
    <mergeCell ref="F22:G23"/>
    <mergeCell ref="H22:I23"/>
    <mergeCell ref="B2:I11"/>
    <mergeCell ref="B14:C15"/>
    <mergeCell ref="D14:E15"/>
    <mergeCell ref="F14:G15"/>
    <mergeCell ref="H14:I15"/>
    <mergeCell ref="B38:I54"/>
    <mergeCell ref="B37:I37"/>
    <mergeCell ref="B12:C13"/>
    <mergeCell ref="D12:E13"/>
    <mergeCell ref="F12:G13"/>
    <mergeCell ref="H12:I13"/>
    <mergeCell ref="B16:C17"/>
    <mergeCell ref="D16:E17"/>
    <mergeCell ref="F16:G17"/>
    <mergeCell ref="H16:I17"/>
    <mergeCell ref="B18:C19"/>
    <mergeCell ref="D18:E19"/>
    <mergeCell ref="F18:G19"/>
    <mergeCell ref="H18:I19"/>
    <mergeCell ref="B20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2022-11-28T16:48:01Z</dcterms:created>
  <dcterms:modified xsi:type="dcterms:W3CDTF">2023-06-07T21:03:27Z</dcterms:modified>
</cp:coreProperties>
</file>